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390" yWindow="555" windowWidth="14715" windowHeight="12225"/>
  </bookViews>
  <sheets>
    <sheet name="Tool Summary Sheet" sheetId="5" r:id="rId1"/>
    <sheet name="NIDCRcroms Timeline Calculator" sheetId="1" r:id="rId2"/>
  </sheets>
  <calcPr calcId="145621" concurrentCalc="0"/>
</workbook>
</file>

<file path=xl/calcChain.xml><?xml version="1.0" encoding="utf-8"?>
<calcChain xmlns="http://schemas.openxmlformats.org/spreadsheetml/2006/main">
  <c r="D7" i="1" l="1"/>
  <c r="F3" i="1"/>
  <c r="E4" i="1"/>
  <c r="E2" i="1"/>
  <c r="D4" i="1"/>
  <c r="D5" i="1"/>
  <c r="D6" i="1"/>
  <c r="D10" i="1"/>
  <c r="D8" i="1"/>
  <c r="D14" i="1"/>
  <c r="D17" i="1"/>
  <c r="D11" i="1"/>
  <c r="D12" i="1"/>
  <c r="D13" i="1"/>
  <c r="D15" i="1"/>
  <c r="D16" i="1"/>
  <c r="D9" i="1"/>
  <c r="F4" i="1"/>
  <c r="E5" i="1"/>
  <c r="F5" i="1"/>
  <c r="E6" i="1"/>
  <c r="F6" i="1"/>
  <c r="E7" i="1"/>
  <c r="F7" i="1"/>
  <c r="E8" i="1"/>
  <c r="F8" i="1"/>
  <c r="E10" i="1"/>
  <c r="F10" i="1"/>
  <c r="E9" i="1"/>
  <c r="E11" i="1"/>
  <c r="F11" i="1"/>
  <c r="E14" i="1"/>
  <c r="F14" i="1"/>
  <c r="E15" i="1"/>
  <c r="F9" i="1"/>
  <c r="E12" i="1"/>
  <c r="F12" i="1"/>
  <c r="F15" i="1"/>
  <c r="E16" i="1"/>
  <c r="F16" i="1"/>
  <c r="E17" i="1"/>
  <c r="F17" i="1"/>
  <c r="F2" i="1"/>
  <c r="D2" i="1"/>
  <c r="E13" i="1"/>
  <c r="F13" i="1"/>
</calcChain>
</file>

<file path=xl/sharedStrings.xml><?xml version="1.0" encoding="utf-8"?>
<sst xmlns="http://schemas.openxmlformats.org/spreadsheetml/2006/main" count="56" uniqueCount="54">
  <si>
    <t>Notification of Award Approval Received</t>
  </si>
  <si>
    <t>NA</t>
  </si>
  <si>
    <t>Award Notification to First Subject Enrolled Totals:</t>
  </si>
  <si>
    <t>1 FS</t>
  </si>
  <si>
    <t>2 FS</t>
  </si>
  <si>
    <r>
      <t xml:space="preserve">Duration of Task 
</t>
    </r>
    <r>
      <rPr>
        <b/>
        <sz val="9"/>
        <color indexed="8"/>
        <rFont val="Calibri"/>
        <family val="2"/>
      </rPr>
      <t>1 mo. = 30 days
.75 mo=22.5
.5 mo=15 days
.235 mo=7 days
.2 mo=6 days
.05 mo=2 days
(can be changed)</t>
    </r>
  </si>
  <si>
    <t xml:space="preserve">Item/Task
</t>
  </si>
  <si>
    <t xml:space="preserve">Start Date
</t>
  </si>
  <si>
    <t xml:space="preserve">Finish Date
</t>
  </si>
  <si>
    <t>Site is Activated</t>
  </si>
  <si>
    <t>Site Initiation Visit</t>
  </si>
  <si>
    <t>6 SS</t>
  </si>
  <si>
    <t>9 FS</t>
  </si>
  <si>
    <t>10 FS</t>
  </si>
  <si>
    <t>NIDCR Review of Final Draft</t>
  </si>
  <si>
    <t>4 FS</t>
  </si>
  <si>
    <t>5 FS</t>
  </si>
  <si>
    <t>Principal Investigators, Study Coordinators, and CROMS</t>
  </si>
  <si>
    <t>To provide a starting point for timelines associated with study / site activation</t>
  </si>
  <si>
    <t>Start-Up Timeline Calculator Basic Elements</t>
  </si>
  <si>
    <r>
      <t xml:space="preserve">Submission &amp; Approval of Protocol &amp; Consent Documents to necessary IRBs
</t>
    </r>
    <r>
      <rPr>
        <sz val="9"/>
        <color indexed="8"/>
        <rFont val="Calibri"/>
        <family val="2"/>
      </rPr>
      <t>(Assumes single site with one IRB.)</t>
    </r>
  </si>
  <si>
    <r>
      <t xml:space="preserve">Preparation and submission of IND (if applicable)
</t>
    </r>
    <r>
      <rPr>
        <sz val="9"/>
        <color indexed="8"/>
        <rFont val="Calibri"/>
        <family val="2"/>
      </rPr>
      <t>(Minimum of 30 days must elapse between submission of IND and beginning of enrollment. IRB may request documentation of IND approval prior to issuing final IRB approval.)</t>
    </r>
  </si>
  <si>
    <r>
      <t xml:space="preserve">Site Staff Preparation
</t>
    </r>
    <r>
      <rPr>
        <sz val="9"/>
        <color indexed="8"/>
        <rFont val="Calibri"/>
        <family val="2"/>
      </rPr>
      <t>(Time includes writing a Manual of Procedures, assessing SOPs, training staff on protocol, specimen collection, processing, storage and shipping, study time and events tables, full protocol training identification of site staff for study roles.)</t>
    </r>
  </si>
  <si>
    <r>
      <t xml:space="preserve">Site Facility Preparedness
</t>
    </r>
    <r>
      <rPr>
        <sz val="9"/>
        <color indexed="8"/>
        <rFont val="Calibri"/>
        <family val="2"/>
      </rPr>
      <t>(Includes collection of necessary supplies, assuring physical facilities meet privacy and security standards as well as any labs meeting requirements per protocol, for example: appropriate specimen processing equipment, freezers, centrifuges etc.)</t>
    </r>
  </si>
  <si>
    <r>
      <t xml:space="preserve">Site Activation Checklist Completed
</t>
    </r>
    <r>
      <rPr>
        <sz val="9"/>
        <color indexed="8"/>
        <rFont val="Calibri"/>
        <family val="2"/>
      </rPr>
      <t>(Includes time for completion of checklist, approval, and signature by NIDCR.)</t>
    </r>
  </si>
  <si>
    <t>3 FS</t>
  </si>
  <si>
    <r>
      <rPr>
        <b/>
        <sz val="10"/>
        <color indexed="10"/>
        <rFont val="Calibri"/>
        <family val="2"/>
      </rPr>
      <t>**START HERE**</t>
    </r>
    <r>
      <rPr>
        <b/>
        <sz val="10"/>
        <color indexed="8"/>
        <rFont val="Calibri"/>
        <family val="2"/>
      </rPr>
      <t xml:space="preserve">
For first draft of timeline based on average durations: Enter date in yellow box  to populate </t>
    </r>
    <r>
      <rPr>
        <b/>
        <u/>
        <sz val="10"/>
        <color indexed="8"/>
        <rFont val="Calibri"/>
        <family val="2"/>
      </rPr>
      <t>all other dates</t>
    </r>
  </si>
  <si>
    <r>
      <t xml:space="preserve">Protocol Development to Final Draft
</t>
    </r>
    <r>
      <rPr>
        <sz val="9"/>
        <color indexed="8"/>
        <rFont val="Calibri"/>
        <family val="2"/>
      </rPr>
      <t>(Includes protocol development and vetting through NIDCR. Time presented is an average based on experience. Can be longer or shorter based on status of protocol at award.)</t>
    </r>
  </si>
  <si>
    <t>Submit final draft protocol and consent document to NIDCR for review and comment; incorporate revisions</t>
  </si>
  <si>
    <r>
      <t xml:space="preserve">Predecessor Task
</t>
    </r>
    <r>
      <rPr>
        <b/>
        <sz val="8"/>
        <color indexed="8"/>
        <rFont val="Calibri"/>
        <family val="2"/>
      </rPr>
      <t>FS=task indicated in this column must finish prior to start of current task line
SS=tasks can both start on the same day and run in parallel (can be changed)</t>
    </r>
  </si>
  <si>
    <t xml:space="preserve">Days (=C*30)
</t>
  </si>
  <si>
    <r>
      <t xml:space="preserve">Protocol &amp; Consent Document Finalization
</t>
    </r>
    <r>
      <rPr>
        <sz val="9"/>
        <color indexed="8"/>
        <rFont val="Calibri"/>
        <family val="2"/>
      </rPr>
      <t>(Includes review, comment and recommendations by DSMB/CSOC.)</t>
    </r>
  </si>
  <si>
    <t>Oversight Committee Review of Protocol</t>
  </si>
  <si>
    <t>6 FS</t>
  </si>
  <si>
    <t>7 SS +14 days</t>
  </si>
  <si>
    <t>7 SS</t>
  </si>
  <si>
    <t xml:space="preserve">An actual representation of your protocol development time can be entered here to more accurately reflect your timeline based on the variability of this task. </t>
  </si>
  <si>
    <r>
      <t xml:space="preserve">Data Management &amp; Safety Management Tasks for Site Activation
</t>
    </r>
    <r>
      <rPr>
        <sz val="9"/>
        <color indexed="8"/>
        <rFont val="Calibri"/>
        <family val="2"/>
      </rPr>
      <t>(This time includes creation of source documents, CRFs, designing and implementing a database, (EDC or a paper study) training on the data system, setting up safety reporting (SAEs), and all associated Plans.)</t>
    </r>
  </si>
  <si>
    <t>6FS, 7FS, 8FS, 9FS, 10FS, 12FS</t>
  </si>
  <si>
    <t xml:space="preserve">Tool: </t>
  </si>
  <si>
    <t xml:space="preserve">Purpose: </t>
  </si>
  <si>
    <t xml:space="preserve">Audience/User: </t>
  </si>
  <si>
    <t xml:space="preserve">Details: </t>
  </si>
  <si>
    <t xml:space="preserve">Best Practice Recommendations: </t>
  </si>
  <si>
    <r>
      <t xml:space="preserve">Study Product Ready on Site
</t>
    </r>
    <r>
      <rPr>
        <sz val="9"/>
        <color indexed="8"/>
        <rFont val="Calibri"/>
        <family val="2"/>
      </rPr>
      <t>(Time includes identification of study product supplier, calculating amount of study product needed, ordering study product, shipment prior to Site Initiation Visit, QC of received product, development of process for study product distribution to patients.)</t>
    </r>
  </si>
  <si>
    <t>This tool is intended to provide a framework for start-up timelines based on average durations for common components of site activation. This workbook has the following tabs:  1-Tool Summary, 2-NIDCRcroms Timeline Calculator.
This Tool Summary Sheet will provide instructions for using the NIDCRcroms Timeline Calculator.</t>
  </si>
  <si>
    <t>Version Number</t>
  </si>
  <si>
    <t>Version Date</t>
  </si>
  <si>
    <t>Summary of Revisions Made:</t>
  </si>
  <si>
    <t>First approved version</t>
  </si>
  <si>
    <t>Tool Revision History:</t>
  </si>
  <si>
    <t xml:space="preserve"> </t>
  </si>
  <si>
    <t>Tool Summary Sheet</t>
  </si>
  <si>
    <t>The Timeline Calculator identifies typical tasks and their average timelines associated with the start-up of clinical studies. In order to calculate estimated start-up timeline, enter the date of award notification, or other date used as the starting reference point, in the yellow bolded box (E3 on the Timeline Calculator tab). All other dates will populate automatically. An appropriate alternative milestone may be selected for start date.
Once the milestone date has been entered, the entire timeline will be summarized in the Start Date and Finish Date Columns (E2 and F2).
Additionally, the duration of the protocol development task may be changed to provide a more accurate representation of the start-up timeline.
TO NOTE: In order to facilitate the use of timeline formulas, all calculations are done in days. The durations entered will be in portions of a month (Column C), however in order to arrive at a finish date, this is then converted to days (Column D). Additionally, all cells are restricted from entry with the exception of the bold yellow cells.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</si>
</sst>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yy;@"/>
    <numFmt numFmtId="165" formatCode="0.0"/>
    <numFmt numFmtId="166" formatCode="[$-409]d\-mmm\-yyyy;@"/>
  </numFmts>
  <fonts count="22" x14ac:knownFonts="1">
    <font>
      <sz val="11"/>
      <color theme="1"/>
      <name val="Calibri"/>
      <family val="2"/>
      <scheme val="minor"/>
    </font>
    <font>
      <sz val="11"/>
      <color indexed="8"/>
      <name val="Calibri"/>
      <family val="2"/>
    </font>
    <font>
      <b/>
      <sz val="11"/>
      <color indexed="8"/>
      <name val="Calibri"/>
      <family val="2"/>
    </font>
    <font>
      <b/>
      <sz val="9"/>
      <color indexed="8"/>
      <name val="Calibri"/>
      <family val="2"/>
    </font>
    <font>
      <b/>
      <sz val="8"/>
      <color indexed="8"/>
      <name val="Calibri"/>
      <family val="2"/>
    </font>
    <font>
      <b/>
      <sz val="14"/>
      <color indexed="8"/>
      <name val="Calibri"/>
      <family val="2"/>
    </font>
    <font>
      <sz val="8"/>
      <name val="Verdana"/>
      <family val="2"/>
    </font>
    <font>
      <b/>
      <sz val="10"/>
      <color indexed="8"/>
      <name val="Calibri"/>
      <family val="2"/>
    </font>
    <font>
      <b/>
      <sz val="14"/>
      <name val="Calibri"/>
      <family val="2"/>
    </font>
    <font>
      <b/>
      <sz val="10"/>
      <color indexed="10"/>
      <name val="Calibri"/>
      <family val="2"/>
    </font>
    <font>
      <b/>
      <u/>
      <sz val="10"/>
      <color indexed="8"/>
      <name val="Calibri"/>
      <family val="2"/>
    </font>
    <font>
      <sz val="9"/>
      <color indexed="8"/>
      <name val="Calibri"/>
      <family val="2"/>
    </font>
    <font>
      <sz val="10"/>
      <name val="Arial"/>
      <family val="2"/>
    </font>
    <font>
      <b/>
      <sz val="11"/>
      <name val="Arial"/>
      <family val="2"/>
    </font>
    <font>
      <sz val="11"/>
      <name val="Arial"/>
      <family val="2"/>
    </font>
    <font>
      <b/>
      <sz val="12"/>
      <color theme="1"/>
      <name val="Calibri"/>
      <family val="2"/>
      <scheme val="minor"/>
    </font>
    <font>
      <sz val="11"/>
      <name val="Calibri"/>
      <family val="2"/>
      <scheme val="minor"/>
    </font>
    <font>
      <b/>
      <sz val="12"/>
      <name val="Calibri"/>
      <family val="2"/>
      <scheme val="minor"/>
    </font>
    <font>
      <sz val="11"/>
      <color theme="1"/>
      <name val="Arial"/>
      <family val="2"/>
    </font>
    <font>
      <sz val="10"/>
      <color theme="1"/>
      <name val="Calibri"/>
      <family val="2"/>
      <scheme val="minor"/>
    </font>
    <font>
      <b/>
      <sz val="14"/>
      <color theme="1"/>
      <name val="Calibri"/>
      <family val="2"/>
      <scheme val="minor"/>
    </font>
    <font>
      <b/>
      <u/>
      <sz val="11"/>
      <name val="Arial"/>
      <family val="2"/>
    </font>
  </fonts>
  <fills count="8">
    <fill>
      <patternFill patternType="none"/>
    </fill>
    <fill>
      <patternFill patternType="gray125"/>
    </fill>
    <fill>
      <patternFill patternType="solid">
        <fgColor indexed="13"/>
        <bgColor indexed="64"/>
      </patternFill>
    </fill>
    <fill>
      <patternFill patternType="solid">
        <fgColor indexed="5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0" fontId="12" fillId="0" borderId="0"/>
  </cellStyleXfs>
  <cellXfs count="54">
    <xf numFmtId="0" fontId="0" fillId="0" borderId="0" xfId="0"/>
    <xf numFmtId="164" fontId="5" fillId="2" borderId="1" xfId="0" applyNumberFormat="1"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xf>
    <xf numFmtId="164" fontId="1" fillId="0" borderId="1" xfId="0" applyNumberFormat="1" applyFont="1" applyFill="1" applyBorder="1" applyAlignment="1" applyProtection="1">
      <alignment horizontal="center" vertical="center"/>
    </xf>
    <xf numFmtId="0" fontId="12" fillId="0" borderId="0" xfId="1"/>
    <xf numFmtId="1" fontId="15" fillId="4" borderId="1" xfId="0" applyNumberFormat="1" applyFont="1" applyFill="1" applyBorder="1" applyAlignment="1" applyProtection="1">
      <alignment horizontal="center" vertical="center"/>
    </xf>
    <xf numFmtId="0" fontId="2" fillId="5" borderId="1" xfId="0" applyFont="1" applyFill="1" applyBorder="1" applyAlignment="1" applyProtection="1">
      <alignment horizontal="center" vertical="center" wrapText="1"/>
    </xf>
    <xf numFmtId="1" fontId="2" fillId="5" borderId="1" xfId="0" applyNumberFormat="1" applyFont="1" applyFill="1" applyBorder="1" applyAlignment="1" applyProtection="1">
      <alignment horizontal="center" vertical="center" wrapText="1"/>
    </xf>
    <xf numFmtId="164" fontId="2" fillId="5" borderId="1" xfId="0" applyNumberFormat="1" applyFont="1" applyFill="1" applyBorder="1" applyAlignment="1" applyProtection="1">
      <alignment horizontal="center" vertical="center" wrapText="1"/>
    </xf>
    <xf numFmtId="164" fontId="2" fillId="3" borderId="1" xfId="0" applyNumberFormat="1" applyFont="1" applyFill="1" applyBorder="1" applyAlignment="1" applyProtection="1">
      <alignment horizontal="center" vertical="center"/>
    </xf>
    <xf numFmtId="164" fontId="0" fillId="6" borderId="1" xfId="0" applyNumberFormat="1" applyFill="1" applyBorder="1" applyAlignment="1" applyProtection="1">
      <alignment horizontal="center" vertical="center"/>
    </xf>
    <xf numFmtId="164" fontId="16" fillId="6" borderId="1" xfId="0" applyNumberFormat="1" applyFont="1" applyFill="1" applyBorder="1" applyAlignment="1" applyProtection="1">
      <alignment horizontal="center" vertical="center"/>
    </xf>
    <xf numFmtId="164" fontId="15" fillId="4" borderId="1" xfId="0" applyNumberFormat="1" applyFont="1" applyFill="1" applyBorder="1" applyAlignment="1" applyProtection="1">
      <alignment horizontal="center" vertical="center"/>
    </xf>
    <xf numFmtId="164" fontId="17" fillId="4" borderId="1" xfId="0" applyNumberFormat="1" applyFont="1" applyFill="1" applyBorder="1" applyAlignment="1" applyProtection="1">
      <alignment horizontal="center" vertical="center"/>
    </xf>
    <xf numFmtId="0" fontId="0" fillId="6" borderId="1" xfId="0"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0" fillId="0" borderId="1" xfId="0" applyFont="1" applyBorder="1" applyAlignment="1" applyProtection="1">
      <alignment horizontal="center" vertical="center"/>
    </xf>
    <xf numFmtId="0" fontId="0" fillId="6" borderId="1" xfId="0" applyFill="1" applyBorder="1" applyAlignment="1" applyProtection="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wrapText="1"/>
    </xf>
    <xf numFmtId="0" fontId="15" fillId="4" borderId="1" xfId="0" applyFont="1" applyFill="1" applyBorder="1" applyAlignment="1" applyProtection="1">
      <alignment horizontal="left" vertical="center" wrapText="1"/>
    </xf>
    <xf numFmtId="0" fontId="7" fillId="0" borderId="1" xfId="0" applyFont="1" applyBorder="1" applyAlignment="1" applyProtection="1">
      <alignment vertical="center" wrapText="1"/>
    </xf>
    <xf numFmtId="0" fontId="19" fillId="0" borderId="0" xfId="0" applyFont="1" applyBorder="1" applyAlignment="1">
      <alignment wrapText="1"/>
    </xf>
    <xf numFmtId="0" fontId="7" fillId="0" borderId="0" xfId="0" applyFont="1" applyBorder="1" applyAlignment="1" applyProtection="1">
      <alignment vertical="center"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 fontId="0" fillId="0" borderId="0" xfId="0" applyNumberFormat="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1" fillId="3" borderId="1" xfId="0" applyFont="1" applyFill="1" applyBorder="1" applyAlignment="1" applyProtection="1">
      <alignment horizontal="center" vertical="center"/>
    </xf>
    <xf numFmtId="0" fontId="2" fillId="3" borderId="1" xfId="0" applyFont="1" applyFill="1" applyBorder="1" applyAlignment="1" applyProtection="1">
      <alignment vertical="center" wrapText="1"/>
    </xf>
    <xf numFmtId="1" fontId="2" fillId="3" borderId="1" xfId="0" applyNumberFormat="1"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20" fillId="7" borderId="1" xfId="0" applyFont="1" applyFill="1" applyBorder="1" applyAlignment="1" applyProtection="1">
      <alignment horizontal="center" vertical="center"/>
      <protection locked="0"/>
    </xf>
    <xf numFmtId="0" fontId="13" fillId="0" borderId="0" xfId="1" applyFont="1" applyAlignment="1">
      <alignment horizontal="right" vertical="top" wrapText="1"/>
    </xf>
    <xf numFmtId="0" fontId="14" fillId="0" borderId="0" xfId="1" applyFont="1" applyAlignment="1">
      <alignment vertical="top" wrapText="1"/>
    </xf>
    <xf numFmtId="0" fontId="18" fillId="0" borderId="0" xfId="0" applyFont="1" applyBorder="1" applyAlignment="1">
      <alignment vertical="top" wrapText="1"/>
    </xf>
    <xf numFmtId="0" fontId="8" fillId="5" borderId="2"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21" fillId="0" borderId="0" xfId="1" applyFont="1"/>
    <xf numFmtId="165" fontId="14" fillId="0" borderId="5" xfId="1" applyNumberFormat="1" applyFont="1" applyBorder="1" applyAlignment="1">
      <alignment horizontal="left" vertical="top" wrapText="1"/>
    </xf>
    <xf numFmtId="166" fontId="14" fillId="0" borderId="6" xfId="1" applyNumberFormat="1" applyFont="1" applyBorder="1" applyAlignment="1">
      <alignment horizontal="left" vertical="top" wrapText="1"/>
    </xf>
    <xf numFmtId="0" fontId="14" fillId="0" borderId="6" xfId="1" applyFont="1" applyBorder="1" applyAlignment="1">
      <alignment vertical="top" wrapText="1"/>
    </xf>
    <xf numFmtId="0" fontId="13" fillId="0" borderId="4" xfId="1" applyFont="1" applyBorder="1" applyAlignment="1">
      <alignment vertical="top" wrapText="1"/>
    </xf>
    <xf numFmtId="0" fontId="13" fillId="0" borderId="0" xfId="1" applyFont="1" applyAlignment="1">
      <alignment horizontal="center" vertical="center"/>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1428750</xdr:colOff>
      <xdr:row>0</xdr:row>
      <xdr:rowOff>209549</xdr:rowOff>
    </xdr:from>
    <xdr:to>
      <xdr:col>2</xdr:col>
      <xdr:colOff>4575048</xdr:colOff>
      <xdr:row>0</xdr:row>
      <xdr:rowOff>828674</xdr:rowOff>
    </xdr:to>
    <xdr:pic>
      <xdr:nvPicPr>
        <xdr:cNvPr id="3079" name="Picture 1" descr="NIDCR logo" title="NIDCR logo"/>
        <xdr:cNvPicPr>
          <a:picLocks noChangeAspect="1" noChangeArrowheads="1"/>
        </xdr:cNvPicPr>
      </xdr:nvPicPr>
      <xdr:blipFill>
        <a:blip xmlns:r="http://schemas.openxmlformats.org/officeDocument/2006/relationships" r:embed="rId1" cstate="print"/>
        <a:srcRect/>
        <a:stretch>
          <a:fillRect/>
        </a:stretch>
      </xdr:blipFill>
      <xdr:spPr bwMode="auto">
        <a:xfrm>
          <a:off x="2828925" y="209549"/>
          <a:ext cx="3146298"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selection activeCell="C5" sqref="C5"/>
    </sheetView>
  </sheetViews>
  <sheetFormatPr defaultRowHeight="12.75" x14ac:dyDescent="0.2"/>
  <cols>
    <col min="1" max="1" width="9.140625" style="4"/>
    <col min="2" max="2" width="21" style="4" customWidth="1"/>
    <col min="3" max="3" width="90.28515625" style="4" customWidth="1"/>
    <col min="4" max="16384" width="9.140625" style="4"/>
  </cols>
  <sheetData>
    <row r="1" spans="1:5" ht="82.5" customHeight="1" x14ac:dyDescent="0.2"/>
    <row r="2" spans="1:5" ht="28.5" customHeight="1" x14ac:dyDescent="0.2">
      <c r="C2" s="53" t="s">
        <v>52</v>
      </c>
    </row>
    <row r="3" spans="1:5" ht="21" customHeight="1" x14ac:dyDescent="0.2">
      <c r="B3" s="43" t="s">
        <v>39</v>
      </c>
      <c r="C3" s="44" t="s">
        <v>19</v>
      </c>
    </row>
    <row r="4" spans="1:5" ht="27" customHeight="1" x14ac:dyDescent="0.2">
      <c r="B4" s="43" t="s">
        <v>40</v>
      </c>
      <c r="C4" s="44" t="s">
        <v>18</v>
      </c>
    </row>
    <row r="5" spans="1:5" ht="21" customHeight="1" x14ac:dyDescent="0.2">
      <c r="B5" s="43" t="s">
        <v>41</v>
      </c>
      <c r="C5" s="44" t="s">
        <v>17</v>
      </c>
    </row>
    <row r="6" spans="1:5" ht="100.5" customHeight="1" x14ac:dyDescent="0.2">
      <c r="B6" s="43" t="s">
        <v>42</v>
      </c>
      <c r="C6" s="44" t="s">
        <v>45</v>
      </c>
    </row>
    <row r="7" spans="1:5" ht="228" x14ac:dyDescent="0.2">
      <c r="B7" s="43" t="s">
        <v>43</v>
      </c>
      <c r="C7" s="45" t="s">
        <v>53</v>
      </c>
      <c r="D7" s="22"/>
      <c r="E7" s="22"/>
    </row>
    <row r="8" spans="1:5" ht="26.25" customHeight="1" thickBot="1" x14ac:dyDescent="0.3">
      <c r="A8" s="48" t="s">
        <v>50</v>
      </c>
    </row>
    <row r="9" spans="1:5" ht="34.5" customHeight="1" thickBot="1" x14ac:dyDescent="0.25">
      <c r="A9" s="52" t="s">
        <v>46</v>
      </c>
      <c r="B9" s="52" t="s">
        <v>47</v>
      </c>
      <c r="C9" s="52" t="s">
        <v>48</v>
      </c>
    </row>
    <row r="10" spans="1:5" ht="15" thickBot="1" x14ac:dyDescent="0.25">
      <c r="A10" s="49">
        <v>1</v>
      </c>
      <c r="B10" s="50">
        <v>41029</v>
      </c>
      <c r="C10" s="51" t="s">
        <v>49</v>
      </c>
    </row>
    <row r="11" spans="1:5" ht="15" thickBot="1" x14ac:dyDescent="0.25">
      <c r="A11" s="49" t="s">
        <v>51</v>
      </c>
      <c r="B11" s="50"/>
      <c r="C11" s="51"/>
    </row>
  </sheetData>
  <pageMargins left="0.48" right="0.4" top="0.51" bottom="0.51"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47.7109375" defaultRowHeight="15" x14ac:dyDescent="0.25"/>
  <cols>
    <col min="1" max="1" width="3.28515625" style="26" bestFit="1" customWidth="1"/>
    <col min="2" max="2" width="58" style="25" customWidth="1"/>
    <col min="3" max="3" width="15.42578125" style="27" bestFit="1" customWidth="1"/>
    <col min="4" max="4" width="12.140625" style="28" customWidth="1"/>
    <col min="5" max="5" width="13.85546875" style="29" bestFit="1" customWidth="1"/>
    <col min="6" max="6" width="11.42578125" style="29" bestFit="1" customWidth="1"/>
    <col min="7" max="7" width="18.42578125" style="41" customWidth="1"/>
    <col min="8" max="8" width="47.7109375" style="25"/>
    <col min="9" max="16384" width="47.7109375" style="24"/>
  </cols>
  <sheetData>
    <row r="1" spans="1:8" ht="105" x14ac:dyDescent="0.25">
      <c r="A1" s="46" t="s">
        <v>6</v>
      </c>
      <c r="B1" s="47"/>
      <c r="C1" s="6" t="s">
        <v>5</v>
      </c>
      <c r="D1" s="7" t="s">
        <v>30</v>
      </c>
      <c r="E1" s="8" t="s">
        <v>7</v>
      </c>
      <c r="F1" s="8" t="s">
        <v>8</v>
      </c>
      <c r="G1" s="6" t="s">
        <v>29</v>
      </c>
    </row>
    <row r="2" spans="1:8" x14ac:dyDescent="0.25">
      <c r="A2" s="34"/>
      <c r="B2" s="35" t="s">
        <v>2</v>
      </c>
      <c r="C2" s="36"/>
      <c r="D2" s="37">
        <f>F2-E2</f>
        <v>259.5</v>
      </c>
      <c r="E2" s="9">
        <f>E3</f>
        <v>40801</v>
      </c>
      <c r="F2" s="9">
        <f>F17</f>
        <v>41060.5</v>
      </c>
      <c r="G2" s="38"/>
    </row>
    <row r="3" spans="1:8" ht="38.25" x14ac:dyDescent="0.25">
      <c r="A3" s="16">
        <v>1</v>
      </c>
      <c r="B3" s="17" t="s">
        <v>0</v>
      </c>
      <c r="C3" s="18"/>
      <c r="D3" s="2">
        <v>0</v>
      </c>
      <c r="E3" s="1">
        <v>40801</v>
      </c>
      <c r="F3" s="10">
        <f t="shared" ref="F3:F10" si="0">E3+D3</f>
        <v>40801</v>
      </c>
      <c r="G3" s="39" t="s">
        <v>1</v>
      </c>
      <c r="H3" s="21" t="s">
        <v>26</v>
      </c>
    </row>
    <row r="4" spans="1:8" ht="51" x14ac:dyDescent="0.25">
      <c r="A4" s="16">
        <v>2</v>
      </c>
      <c r="B4" s="17" t="s">
        <v>27</v>
      </c>
      <c r="C4" s="42">
        <v>2</v>
      </c>
      <c r="D4" s="2">
        <f t="shared" ref="D4:D10" si="1">C4*30</f>
        <v>60</v>
      </c>
      <c r="E4" s="3">
        <f t="shared" ref="E4:E9" si="2">F3</f>
        <v>40801</v>
      </c>
      <c r="F4" s="10">
        <f t="shared" si="0"/>
        <v>40861</v>
      </c>
      <c r="G4" s="39" t="s">
        <v>3</v>
      </c>
      <c r="H4" s="21" t="s">
        <v>36</v>
      </c>
    </row>
    <row r="5" spans="1:8" ht="30" x14ac:dyDescent="0.25">
      <c r="A5" s="16">
        <v>3</v>
      </c>
      <c r="B5" s="17" t="s">
        <v>28</v>
      </c>
      <c r="C5" s="18">
        <v>0.05</v>
      </c>
      <c r="D5" s="2">
        <f t="shared" si="1"/>
        <v>1.5</v>
      </c>
      <c r="E5" s="3">
        <f t="shared" si="2"/>
        <v>40861</v>
      </c>
      <c r="F5" s="10">
        <f t="shared" si="0"/>
        <v>40862.5</v>
      </c>
      <c r="G5" s="39" t="s">
        <v>4</v>
      </c>
      <c r="H5" s="23"/>
    </row>
    <row r="6" spans="1:8" x14ac:dyDescent="0.25">
      <c r="A6" s="16">
        <v>4</v>
      </c>
      <c r="B6" s="17" t="s">
        <v>14</v>
      </c>
      <c r="C6" s="18">
        <v>0.5</v>
      </c>
      <c r="D6" s="2">
        <f t="shared" si="1"/>
        <v>15</v>
      </c>
      <c r="E6" s="3">
        <f t="shared" si="2"/>
        <v>40862.5</v>
      </c>
      <c r="F6" s="10">
        <f t="shared" si="0"/>
        <v>40877.5</v>
      </c>
      <c r="G6" s="39" t="s">
        <v>25</v>
      </c>
      <c r="H6" s="23"/>
    </row>
    <row r="7" spans="1:8" x14ac:dyDescent="0.25">
      <c r="A7" s="16">
        <v>5</v>
      </c>
      <c r="B7" s="17" t="s">
        <v>32</v>
      </c>
      <c r="C7" s="18">
        <v>0.5</v>
      </c>
      <c r="D7" s="2">
        <f t="shared" si="1"/>
        <v>15</v>
      </c>
      <c r="E7" s="3">
        <f t="shared" si="2"/>
        <v>40877.5</v>
      </c>
      <c r="F7" s="10">
        <f>E7+D7</f>
        <v>40892.5</v>
      </c>
      <c r="G7" s="39" t="s">
        <v>15</v>
      </c>
      <c r="H7" s="23"/>
    </row>
    <row r="8" spans="1:8" ht="27" x14ac:dyDescent="0.25">
      <c r="A8" s="16">
        <v>6</v>
      </c>
      <c r="B8" s="19" t="s">
        <v>31</v>
      </c>
      <c r="C8" s="14">
        <v>2</v>
      </c>
      <c r="D8" s="2">
        <f t="shared" si="1"/>
        <v>60</v>
      </c>
      <c r="E8" s="10">
        <f t="shared" si="2"/>
        <v>40892.5</v>
      </c>
      <c r="F8" s="11">
        <f t="shared" si="0"/>
        <v>40952.5</v>
      </c>
      <c r="G8" s="39" t="s">
        <v>16</v>
      </c>
    </row>
    <row r="9" spans="1:8" ht="46.5" customHeight="1" x14ac:dyDescent="0.25">
      <c r="A9" s="16">
        <v>7</v>
      </c>
      <c r="B9" s="19" t="s">
        <v>20</v>
      </c>
      <c r="C9" s="14">
        <v>1.5</v>
      </c>
      <c r="D9" s="2">
        <f t="shared" si="1"/>
        <v>45</v>
      </c>
      <c r="E9" s="10">
        <f t="shared" si="2"/>
        <v>40952.5</v>
      </c>
      <c r="F9" s="11">
        <f t="shared" si="0"/>
        <v>40997.5</v>
      </c>
      <c r="G9" s="39" t="s">
        <v>33</v>
      </c>
    </row>
    <row r="10" spans="1:8" ht="51" customHeight="1" x14ac:dyDescent="0.25">
      <c r="A10" s="16">
        <v>8</v>
      </c>
      <c r="B10" s="19" t="s">
        <v>21</v>
      </c>
      <c r="C10" s="14">
        <v>2</v>
      </c>
      <c r="D10" s="2">
        <f t="shared" si="1"/>
        <v>60</v>
      </c>
      <c r="E10" s="10">
        <f>E8</f>
        <v>40892.5</v>
      </c>
      <c r="F10" s="11">
        <f t="shared" si="0"/>
        <v>40952.5</v>
      </c>
      <c r="G10" s="39" t="s">
        <v>11</v>
      </c>
    </row>
    <row r="11" spans="1:8" ht="66" x14ac:dyDescent="0.25">
      <c r="A11" s="16">
        <v>9</v>
      </c>
      <c r="B11" s="19" t="s">
        <v>37</v>
      </c>
      <c r="C11" s="14">
        <v>2.25</v>
      </c>
      <c r="D11" s="2">
        <f t="shared" ref="D11:D17" si="3">C11*30</f>
        <v>67.5</v>
      </c>
      <c r="E11" s="10">
        <f>E9+14</f>
        <v>40966.5</v>
      </c>
      <c r="F11" s="11">
        <f t="shared" ref="F11:F17" si="4">E11+D11</f>
        <v>41034</v>
      </c>
      <c r="G11" s="39" t="s">
        <v>34</v>
      </c>
    </row>
    <row r="12" spans="1:8" ht="63" x14ac:dyDescent="0.25">
      <c r="A12" s="16">
        <v>10</v>
      </c>
      <c r="B12" s="19" t="s">
        <v>22</v>
      </c>
      <c r="C12" s="14">
        <v>3</v>
      </c>
      <c r="D12" s="2">
        <f t="shared" si="3"/>
        <v>90</v>
      </c>
      <c r="E12" s="10">
        <f>E9</f>
        <v>40952.5</v>
      </c>
      <c r="F12" s="11">
        <f t="shared" si="4"/>
        <v>41042.5</v>
      </c>
      <c r="G12" s="39" t="s">
        <v>35</v>
      </c>
    </row>
    <row r="13" spans="1:8" ht="63" x14ac:dyDescent="0.25">
      <c r="A13" s="16">
        <v>11</v>
      </c>
      <c r="B13" s="19" t="s">
        <v>23</v>
      </c>
      <c r="C13" s="14">
        <v>1.5</v>
      </c>
      <c r="D13" s="2">
        <f t="shared" si="3"/>
        <v>45</v>
      </c>
      <c r="E13" s="10">
        <f>E12</f>
        <v>40952.5</v>
      </c>
      <c r="F13" s="11">
        <f t="shared" si="4"/>
        <v>40997.5</v>
      </c>
      <c r="G13" s="39" t="s">
        <v>35</v>
      </c>
    </row>
    <row r="14" spans="1:8" ht="63" x14ac:dyDescent="0.25">
      <c r="A14" s="16">
        <v>12</v>
      </c>
      <c r="B14" s="19" t="s">
        <v>44</v>
      </c>
      <c r="C14" s="14">
        <v>3</v>
      </c>
      <c r="D14" s="2">
        <f t="shared" si="3"/>
        <v>90</v>
      </c>
      <c r="E14" s="10">
        <f>F8</f>
        <v>40952.5</v>
      </c>
      <c r="F14" s="11">
        <f t="shared" si="4"/>
        <v>41042.5</v>
      </c>
      <c r="G14" s="39" t="s">
        <v>33</v>
      </c>
    </row>
    <row r="15" spans="1:8" ht="30" x14ac:dyDescent="0.25">
      <c r="A15" s="16">
        <v>13</v>
      </c>
      <c r="B15" s="19" t="s">
        <v>10</v>
      </c>
      <c r="C15" s="14">
        <v>0.05</v>
      </c>
      <c r="D15" s="2">
        <f t="shared" si="3"/>
        <v>1.5</v>
      </c>
      <c r="E15" s="10">
        <f>F14</f>
        <v>41042.5</v>
      </c>
      <c r="F15" s="11">
        <f t="shared" si="4"/>
        <v>41044</v>
      </c>
      <c r="G15" s="39" t="s">
        <v>38</v>
      </c>
    </row>
    <row r="16" spans="1:8" ht="39" x14ac:dyDescent="0.25">
      <c r="A16" s="16">
        <v>14</v>
      </c>
      <c r="B16" s="19" t="s">
        <v>24</v>
      </c>
      <c r="C16" s="14">
        <v>0.5</v>
      </c>
      <c r="D16" s="2">
        <f t="shared" si="3"/>
        <v>15</v>
      </c>
      <c r="E16" s="10">
        <f>F15</f>
        <v>41044</v>
      </c>
      <c r="F16" s="11">
        <f t="shared" si="4"/>
        <v>41059</v>
      </c>
      <c r="G16" s="39" t="s">
        <v>12</v>
      </c>
    </row>
    <row r="17" spans="1:8" ht="15.75" x14ac:dyDescent="0.25">
      <c r="A17" s="15">
        <v>15</v>
      </c>
      <c r="B17" s="20" t="s">
        <v>9</v>
      </c>
      <c r="C17" s="15">
        <v>0.05</v>
      </c>
      <c r="D17" s="5">
        <f t="shared" si="3"/>
        <v>1.5</v>
      </c>
      <c r="E17" s="12">
        <f>F16</f>
        <v>41059</v>
      </c>
      <c r="F17" s="13">
        <f t="shared" si="4"/>
        <v>41060.5</v>
      </c>
      <c r="G17" s="40" t="s">
        <v>13</v>
      </c>
    </row>
    <row r="18" spans="1:8" s="31" customFormat="1" x14ac:dyDescent="0.25">
      <c r="A18" s="26"/>
      <c r="B18" s="25"/>
      <c r="C18" s="27"/>
      <c r="D18" s="28"/>
      <c r="E18" s="29"/>
      <c r="F18" s="29"/>
      <c r="G18" s="41"/>
      <c r="H18" s="30"/>
    </row>
    <row r="19" spans="1:8" s="31" customFormat="1" x14ac:dyDescent="0.25">
      <c r="A19" s="26"/>
      <c r="B19" s="25"/>
      <c r="C19" s="27"/>
      <c r="D19" s="28"/>
      <c r="E19" s="29"/>
      <c r="F19" s="29"/>
      <c r="G19" s="41"/>
      <c r="H19" s="30"/>
    </row>
    <row r="20" spans="1:8" s="31" customFormat="1" x14ac:dyDescent="0.25">
      <c r="A20" s="26"/>
      <c r="B20" s="25"/>
      <c r="C20" s="27"/>
      <c r="D20" s="28"/>
      <c r="E20" s="29"/>
      <c r="F20" s="29"/>
      <c r="G20" s="41"/>
      <c r="H20" s="30"/>
    </row>
    <row r="21" spans="1:8" s="33" customFormat="1" ht="63" customHeight="1" x14ac:dyDescent="0.25">
      <c r="A21" s="26"/>
      <c r="B21" s="25"/>
      <c r="C21" s="27"/>
      <c r="D21" s="28"/>
      <c r="E21" s="29"/>
      <c r="F21" s="29"/>
      <c r="G21" s="41"/>
      <c r="H21" s="32"/>
    </row>
    <row r="22" spans="1:8" s="33" customFormat="1" x14ac:dyDescent="0.25">
      <c r="A22" s="26"/>
      <c r="B22" s="25"/>
      <c r="C22" s="27"/>
      <c r="D22" s="28"/>
      <c r="E22" s="29"/>
      <c r="F22" s="29"/>
      <c r="G22" s="41"/>
      <c r="H22" s="32"/>
    </row>
    <row r="23" spans="1:8" s="33" customFormat="1" x14ac:dyDescent="0.25">
      <c r="A23" s="26"/>
      <c r="B23" s="25"/>
      <c r="C23" s="27"/>
      <c r="D23" s="28"/>
      <c r="E23" s="29"/>
      <c r="F23" s="29"/>
      <c r="G23" s="41"/>
      <c r="H23" s="32"/>
    </row>
    <row r="24" spans="1:8" s="33" customFormat="1" x14ac:dyDescent="0.25">
      <c r="A24" s="26"/>
      <c r="B24" s="25"/>
      <c r="C24" s="27"/>
      <c r="D24" s="28"/>
      <c r="E24" s="29"/>
      <c r="F24" s="29"/>
      <c r="G24" s="41"/>
      <c r="H24" s="32"/>
    </row>
    <row r="25" spans="1:8" s="33" customFormat="1" x14ac:dyDescent="0.25">
      <c r="A25" s="26"/>
      <c r="B25" s="25"/>
      <c r="C25" s="27"/>
      <c r="D25" s="28"/>
      <c r="E25" s="29"/>
      <c r="F25" s="29"/>
      <c r="G25" s="41"/>
      <c r="H25" s="32"/>
    </row>
    <row r="26" spans="1:8" s="33" customFormat="1" x14ac:dyDescent="0.25">
      <c r="A26" s="26"/>
      <c r="B26" s="25"/>
      <c r="C26" s="27"/>
      <c r="D26" s="28"/>
      <c r="E26" s="29"/>
      <c r="F26" s="29"/>
      <c r="G26" s="41"/>
      <c r="H26" s="32"/>
    </row>
    <row r="27" spans="1:8" s="33" customFormat="1" x14ac:dyDescent="0.25">
      <c r="A27" s="26"/>
      <c r="B27" s="25"/>
      <c r="C27" s="27"/>
      <c r="D27" s="28"/>
      <c r="E27" s="29"/>
      <c r="F27" s="29"/>
      <c r="G27" s="41"/>
      <c r="H27" s="32"/>
    </row>
    <row r="28" spans="1:8" s="33" customFormat="1" x14ac:dyDescent="0.25">
      <c r="A28" s="26"/>
      <c r="B28" s="25"/>
      <c r="C28" s="27"/>
      <c r="D28" s="28"/>
      <c r="E28" s="29"/>
      <c r="F28" s="29"/>
      <c r="G28" s="41"/>
      <c r="H28" s="32"/>
    </row>
    <row r="29" spans="1:8" s="33" customFormat="1" x14ac:dyDescent="0.25">
      <c r="A29" s="26"/>
      <c r="B29" s="25"/>
      <c r="C29" s="27"/>
      <c r="D29" s="28"/>
      <c r="E29" s="29"/>
      <c r="F29" s="29"/>
      <c r="G29" s="41"/>
      <c r="H29" s="32"/>
    </row>
    <row r="30" spans="1:8" s="33" customFormat="1" x14ac:dyDescent="0.25">
      <c r="A30" s="26"/>
      <c r="B30" s="25"/>
      <c r="C30" s="27"/>
      <c r="D30" s="28"/>
      <c r="E30" s="29"/>
      <c r="F30" s="29"/>
      <c r="G30" s="41"/>
      <c r="H30" s="32"/>
    </row>
    <row r="31" spans="1:8" s="33" customFormat="1" x14ac:dyDescent="0.25">
      <c r="A31" s="26"/>
      <c r="B31" s="25"/>
      <c r="C31" s="27"/>
      <c r="D31" s="28"/>
      <c r="E31" s="29"/>
      <c r="F31" s="29"/>
      <c r="G31" s="41"/>
      <c r="H31" s="32"/>
    </row>
    <row r="32" spans="1:8" s="33" customFormat="1" x14ac:dyDescent="0.25">
      <c r="A32" s="26"/>
      <c r="B32" s="25"/>
      <c r="C32" s="27"/>
      <c r="D32" s="28"/>
      <c r="E32" s="29"/>
      <c r="F32" s="29"/>
      <c r="G32" s="41"/>
      <c r="H32" s="32"/>
    </row>
    <row r="33" spans="1:8" s="33" customFormat="1" x14ac:dyDescent="0.25">
      <c r="A33" s="26"/>
      <c r="B33" s="25"/>
      <c r="C33" s="27"/>
      <c r="D33" s="28"/>
      <c r="E33" s="29"/>
      <c r="F33" s="29"/>
      <c r="G33" s="41"/>
      <c r="H33" s="32"/>
    </row>
    <row r="34" spans="1:8" s="33" customFormat="1" x14ac:dyDescent="0.25">
      <c r="A34" s="26"/>
      <c r="B34" s="25"/>
      <c r="C34" s="27"/>
      <c r="D34" s="28"/>
      <c r="E34" s="29"/>
      <c r="F34" s="29"/>
      <c r="G34" s="41"/>
      <c r="H34" s="32"/>
    </row>
    <row r="35" spans="1:8" s="33" customFormat="1" x14ac:dyDescent="0.25">
      <c r="A35" s="26"/>
      <c r="B35" s="25"/>
      <c r="C35" s="27"/>
      <c r="D35" s="28"/>
      <c r="E35" s="29"/>
      <c r="F35" s="29"/>
      <c r="G35" s="41"/>
      <c r="H35" s="32"/>
    </row>
    <row r="36" spans="1:8" s="33" customFormat="1" x14ac:dyDescent="0.25">
      <c r="A36" s="26"/>
      <c r="B36" s="25"/>
      <c r="C36" s="27"/>
      <c r="D36" s="28"/>
      <c r="E36" s="29"/>
      <c r="F36" s="29"/>
      <c r="G36" s="41"/>
      <c r="H36" s="32"/>
    </row>
    <row r="37" spans="1:8" s="33" customFormat="1" x14ac:dyDescent="0.25">
      <c r="A37" s="26"/>
      <c r="B37" s="25"/>
      <c r="C37" s="27"/>
      <c r="D37" s="28"/>
      <c r="E37" s="29"/>
      <c r="F37" s="29"/>
      <c r="G37" s="41"/>
      <c r="H37" s="32"/>
    </row>
    <row r="38" spans="1:8" s="33" customFormat="1" x14ac:dyDescent="0.25">
      <c r="A38" s="26"/>
      <c r="B38" s="25"/>
      <c r="C38" s="27"/>
      <c r="D38" s="28"/>
      <c r="E38" s="29"/>
      <c r="F38" s="29"/>
      <c r="G38" s="41"/>
      <c r="H38" s="32"/>
    </row>
    <row r="39" spans="1:8" s="33" customFormat="1" x14ac:dyDescent="0.25">
      <c r="A39" s="26"/>
      <c r="B39" s="25"/>
      <c r="C39" s="27"/>
      <c r="D39" s="28"/>
      <c r="E39" s="29"/>
      <c r="F39" s="29"/>
      <c r="G39" s="41"/>
      <c r="H39" s="32"/>
    </row>
    <row r="40" spans="1:8" s="33" customFormat="1" x14ac:dyDescent="0.25">
      <c r="A40" s="26"/>
      <c r="B40" s="25"/>
      <c r="C40" s="27"/>
      <c r="D40" s="28"/>
      <c r="E40" s="29"/>
      <c r="F40" s="29"/>
      <c r="G40" s="41"/>
      <c r="H40" s="32"/>
    </row>
  </sheetData>
  <sheetProtection password="9B6B" sheet="1" objects="1" scenarios="1" selectLockedCells="1"/>
  <protectedRanges>
    <protectedRange sqref="E3" name="Range1"/>
  </protectedRanges>
  <mergeCells count="1">
    <mergeCell ref="A1:B1"/>
  </mergeCells>
  <phoneticPr fontId="6" type="noConversion"/>
  <pageMargins left="0.48" right="0.49" top="0.45" bottom="0.59" header="0.21" footer="0.24"/>
  <pageSetup orientation="portrait" r:id="rId1"/>
  <headerFooter>
    <oddFooter>&amp;L&amp;10Timeline Calculator
v1.0 2012-04-30&amp;R&amp;10Page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300B7E52DEC34988A120D86BAEC373" ma:contentTypeVersion="2" ma:contentTypeDescription="Create a new document." ma:contentTypeScope="" ma:versionID="1eefdde7fd23d9efc996b222a53c3b05">
  <xsd:schema xmlns:xsd="http://www.w3.org/2001/XMLSchema" xmlns:xs="http://www.w3.org/2001/XMLSchema" xmlns:p="http://schemas.microsoft.com/office/2006/metadata/properties" xmlns:ns1="http://schemas.microsoft.com/sharepoint/v3" xmlns:ns2="852fece1-1881-41ae-961d-eb03a420f142" targetNamespace="http://schemas.microsoft.com/office/2006/metadata/properties" ma:root="true" ma:fieldsID="6f0c642b60894295f6ceb50427ff6d06" ns1:_="" ns2:_="">
    <xsd:import namespace="http://schemas.microsoft.com/sharepoint/v3"/>
    <xsd:import namespace="852fece1-1881-41ae-961d-eb03a420f142"/>
    <xsd:element name="properties">
      <xsd:complexType>
        <xsd:sequence>
          <xsd:element name="documentManagement">
            <xsd:complexType>
              <xsd:all>
                <xsd:element ref="ns1:PublishingStartDate" minOccurs="0"/>
                <xsd:element ref="ns1:PublishingExpirationDate" minOccurs="0"/>
                <xsd:element ref="ns2:MigrationSource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2fece1-1881-41ae-961d-eb03a420f142"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SourceURL xmlns="852fece1-1881-41ae-961d-eb03a420f142"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732CB10-6536-483C-BABC-726EBEF13C9A}"/>
</file>

<file path=customXml/itemProps2.xml><?xml version="1.0" encoding="utf-8"?>
<ds:datastoreItem xmlns:ds="http://schemas.openxmlformats.org/officeDocument/2006/customXml" ds:itemID="{587FE920-58B2-4F6A-BDB3-9040B43182D2}"/>
</file>

<file path=customXml/itemProps3.xml><?xml version="1.0" encoding="utf-8"?>
<ds:datastoreItem xmlns:ds="http://schemas.openxmlformats.org/officeDocument/2006/customXml" ds:itemID="{D3746B2A-057F-4E7C-87AB-27516B9911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Tool Summary Sheet</vt:lpstr>
      <vt:lpstr>NIDCRcroms Timeline Calculator</vt:lpstr>
    </vt:vector>
  </TitlesOfParts>
  <Company>RHO,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Start Up Timeline Calculator Basic Elements</dc:title>
  <dc:creator>National Institute of Dental and Craniofacial Research</dc:creator>
  <cp:lastModifiedBy>John Bobosh</cp:lastModifiedBy>
  <cp:lastPrinted>2012-05-01T17:06:23Z</cp:lastPrinted>
  <dcterms:created xsi:type="dcterms:W3CDTF">2010-09-15T19:47:08Z</dcterms:created>
  <dcterms:modified xsi:type="dcterms:W3CDTF">2013-11-21T17:13:24Z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0x01010073300B7E52DEC34988A120D86BAEC373</vt:lpwstr>
  </property>
</Properties>
</file>